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3f9f0ee5d7a26c54/Área de Trabalho/"/>
    </mc:Choice>
  </mc:AlternateContent>
  <xr:revisionPtr revIDLastSave="0" documentId="8_{5946843B-0A3B-4BCF-94A3-844C14D8FB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ATOS COM STARTUPS FUND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5" l="1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</calcChain>
</file>

<file path=xl/sharedStrings.xml><?xml version="1.0" encoding="utf-8"?>
<sst xmlns="http://schemas.openxmlformats.org/spreadsheetml/2006/main" count="272" uniqueCount="94">
  <si>
    <t>Equipe</t>
  </si>
  <si>
    <t>TOTAL</t>
  </si>
  <si>
    <t>Área Estratégica</t>
  </si>
  <si>
    <t>Valor do Contrato/mês</t>
  </si>
  <si>
    <t>Graduação</t>
  </si>
  <si>
    <t>Projeot de Spin-off Acadêmica</t>
  </si>
  <si>
    <t>Negócio de impacto
socioambiental</t>
  </si>
  <si>
    <t>Objeto do Contrato</t>
  </si>
  <si>
    <t>Modalidade de Instalação</t>
  </si>
  <si>
    <t>Contrato com Fundação de Apoio</t>
  </si>
  <si>
    <t>Início do Contrato</t>
  </si>
  <si>
    <t>Final do Contrato</t>
  </si>
  <si>
    <t>Aditivo</t>
  </si>
  <si>
    <t>Nº do Aditivo</t>
  </si>
  <si>
    <t>Final do Aditivo</t>
  </si>
  <si>
    <t>Local de Incubação</t>
  </si>
  <si>
    <t>Campus</t>
  </si>
  <si>
    <t>Endereço</t>
  </si>
  <si>
    <t>ForCE Metabolomics</t>
  </si>
  <si>
    <t>Alimentos / Agropecuária / Indústria Agroalimentar / Biotecnologia / Biomas e Bioeconomia</t>
  </si>
  <si>
    <t>Não</t>
  </si>
  <si>
    <t>Sim</t>
  </si>
  <si>
    <t>Incubação</t>
  </si>
  <si>
    <t>Não-Residente</t>
  </si>
  <si>
    <t>VERDADEIRO</t>
  </si>
  <si>
    <t>1° ADITIVO</t>
  </si>
  <si>
    <t>Pici</t>
  </si>
  <si>
    <t>Espaço Compartilhado - Bloco 334 -Condomínio de Empreendedorismo e Inovação, 2º andar, Campus do Pici, Fortaleza - CE, CEP: 60355-636</t>
  </si>
  <si>
    <t>Fusion</t>
  </si>
  <si>
    <t>Tecnologia da Informação e Comunicação (TIC)</t>
  </si>
  <si>
    <t>Residente</t>
  </si>
  <si>
    <t>Russas</t>
  </si>
  <si>
    <t>Campus da UFC em Russas. Rua Coronel Araújo Lima, nº 1348, Sala 05, Bairro Centro, Russas, Ceará, CEP 62.900-000</t>
  </si>
  <si>
    <t>Pluvialis Biotech</t>
  </si>
  <si>
    <t>2° ADITIVO</t>
  </si>
  <si>
    <t>Bloco 334 - Condomínio de Empreendedorismo e Inovação, 4º andar, Sala 01, Bloco 02. Próx. ao Dep. Eng. de Alimentos. Campus do Pici, Fortaleza - CE, CEP: 60355-636</t>
  </si>
  <si>
    <t>StegOps (VM Plus)</t>
  </si>
  <si>
    <t>Espaço Compartilhado - Bloco 334 -Condomínio de Empreendedorismo e Inovação, 2º andar, Campus do Pici, Fortaleza - CE, CEP: 60355-638</t>
  </si>
  <si>
    <t>Sow Value</t>
  </si>
  <si>
    <t>Campus da UFC em Russas. Rua Coronel Araújo Lima, nº 1348, Sala 04, Bairro Centro, Russas, Ceará, CEP 62.900-000</t>
  </si>
  <si>
    <t>WMA Soluções Industriais</t>
  </si>
  <si>
    <t>Energias Renováveis</t>
  </si>
  <si>
    <t>LPTS</t>
  </si>
  <si>
    <t>Laboratório de Pesquisa e Tecnologia em Soldagem (LTPS). Rua Padre Guerra, s/n, Campus do Pici, Bloco 1080, CEP 60440-554, Fortaleza, Ceará​</t>
  </si>
  <si>
    <t>GoTest</t>
  </si>
  <si>
    <t>3° ADITIVO</t>
  </si>
  <si>
    <t>GREAT</t>
  </si>
  <si>
    <t>Sala localizada no GREAT - Grupo de Redes de Computadores, Engenharia de Software e Sistemas, Rua Professor Armando Farias, Bloco 942A , Sala 07 - Campus do Pici, Fortaleza - CE, CEP: 60440- 554</t>
  </si>
  <si>
    <t>CompreUp</t>
  </si>
  <si>
    <t>Aceleração</t>
  </si>
  <si>
    <t xml:space="preserve">CEI - 4º Andar </t>
  </si>
  <si>
    <t>Bloco 334 -Condomínio de Empreendedorismo e Inovação, 4º andar, Sala 2D. Campus do Pici, Fortaleza - CE, CEP: 60355-636</t>
  </si>
  <si>
    <t>Amburana Biotech (Ingredientes Bioativos de Origem Natural)</t>
  </si>
  <si>
    <t>FALSO</t>
  </si>
  <si>
    <t>Contrato Inicial</t>
  </si>
  <si>
    <t>BIOHEALING TECNOLOGIA EM BIOMATERIAIS</t>
  </si>
  <si>
    <t>Saúde / Biotecnologia</t>
  </si>
  <si>
    <t>IPDI</t>
  </si>
  <si>
    <t>Rua Prof. Armando Farias, s/n, Prédio do IPDI, Campus do Pici, Fortaleza-CE, CEP: 60455-760</t>
  </si>
  <si>
    <t>MedSeq Medicina Personalizada</t>
  </si>
  <si>
    <t>NPDM</t>
  </si>
  <si>
    <t>Porangabuçu</t>
  </si>
  <si>
    <t>Núcleo de Pesquisa e Desenvolvimento de Medicamentos, Rua Coronel Nunes de Melo, nº 1.000, Campus do Porangabuçu, Bairro Rodolfo Teófilo, Fortaleza, CEP 60.430-275</t>
  </si>
  <si>
    <t>NaturalBio</t>
  </si>
  <si>
    <t>LabInova</t>
  </si>
  <si>
    <t>Laboratório de Pesquisa e Inovação de Produtos Vegetais e Embalagens para Alimentos (LabInova), situado na Av. Mister Hull, 2977, Bloco 852, Campus do Pici, Fortaleza-CE, CEP: 60.356-000</t>
  </si>
  <si>
    <t>Virtutis Energy</t>
  </si>
  <si>
    <t>N찾o</t>
  </si>
  <si>
    <t>CEI - 2º Andar</t>
  </si>
  <si>
    <t>Bloco 334 - Condomínio de Empreendedorismo e Inovação, 4º andar, Sala 01, Bloco 04, Campus do Pici, Fortaleza - CE, CEP: 60355-636</t>
  </si>
  <si>
    <t>Atenas – Ciência, inovação e liderança</t>
  </si>
  <si>
    <t>Depto. Morfologia</t>
  </si>
  <si>
    <t>Campus do Porangabussu, Departamento de Morfologia, R. Delmiro de Farias, 1331 - Rodolfo Teófilo, Fortaleza - CE, 60430-170</t>
  </si>
  <si>
    <t>Convertir - Cimento verde – tecnologia sustentável para materiais de construção</t>
  </si>
  <si>
    <t>Bloco 334 -Condomínio de Empreendedorismo e Inovação, 2º andar, Sala de Reuniões 02. Próx. ao Dep. Eng. de Alimentos. Campus do Pici, Fortaleza - CE, CEP: 60355-636</t>
  </si>
  <si>
    <t>DAMA - DIGITALIZACAO E ARTICULACAO PARA O MERCADO AGRICOLA INOVA SIMPLES (I.S.)</t>
  </si>
  <si>
    <t>Crateús</t>
  </si>
  <si>
    <t>EDUKKARE PEDTECH LTDA</t>
  </si>
  <si>
    <t>Bloco 334 - Condomínio de Empreendedorismo e Inovação, 4º andar, Sala 01, Bloco 01. Próx. ao Dep. Eng. de Alimentos. Campus do Pici, Fortaleza - CE, CEP: 60355-636</t>
  </si>
  <si>
    <t>INNOVANTE</t>
  </si>
  <si>
    <t>Lab. Bioinorgânica</t>
  </si>
  <si>
    <t>Campus do Pici, Laboratório de Bioinorgânica/Bloco 935, Rua Prof. Armando Farias, Bloco 933 - Pici, Fortaleza - CE, 60.020-181</t>
  </si>
  <si>
    <t>InovaCDI</t>
  </si>
  <si>
    <t>Água / Segurança Hídrica</t>
  </si>
  <si>
    <t>ORACULOS</t>
  </si>
  <si>
    <t>Campus da UFC em Russas. Rua Coronel Araújo Lima, 1348, Sala 01 - Centro - Russas-CE, CEP: 62900-021</t>
  </si>
  <si>
    <t>Projeto Pando</t>
  </si>
  <si>
    <t>Bloco 334 - Condomínio de Empreendedorismo e Inovação, 4º andar, Sala 02, Bloco 01. Próx. ao Dep. Eng. de Alimentos. Campus do Pici, Fortaleza - CE, CEP: 60355-636</t>
  </si>
  <si>
    <t>Sistema Monere</t>
  </si>
  <si>
    <t>Campus da UFC em Russas. Rua Coronel Araújo Lima, 1348, Sala 02 - Centro - Russas-CE, 62900-021</t>
  </si>
  <si>
    <t>Stahl</t>
  </si>
  <si>
    <t>SynRELLP Labs.</t>
  </si>
  <si>
    <t>Bloco 334 - Condomínio de Empreendedorismo e Inovação, 4º andar, Sala 02, Bloco 02. Próx. ao Dep. Eng. de Alimentos. Campus do Pici, Fortaleza - CE, CEP: 60355-636</t>
  </si>
  <si>
    <t>CONTRATOS COM STARTUPS JUNTO A FUNDAÇÕES DE APOIO  (Vigente em 30/jun/2026)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</si>
</sst>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dd/mm/yyyy;@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22"/>
      <color theme="0"/>
      <name val="Calibri"/>
      <charset val="134"/>
      <scheme val="minor"/>
    </font>
    <font>
      <sz val="10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/>
    <xf numFmtId="44" fontId="1" fillId="0" borderId="0" xfId="1" applyFont="1" applyAlignment="1"/>
    <xf numFmtId="0" fontId="1" fillId="0" borderId="0" xfId="0" applyFont="1"/>
    <xf numFmtId="164" fontId="0" fillId="0" borderId="0" xfId="0" applyNumberFormat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</cellXfs>
  <cellStyles count="2">
    <cellStyle name="Moeda" xfId="1" builtinId="4"/>
    <cellStyle name="Normal" xfId="0" builtinId="0"/>
  </cellStyles>
  <dxfs count="33">
    <dxf>
      <font>
        <b val="0"/>
        <i val="0"/>
        <strike val="0"/>
        <u val="none"/>
        <sz val="11"/>
        <color theme="1"/>
        <name val="Calibri"/>
        <charset val="134"/>
        <scheme val="none"/>
      </font>
    </dxf>
    <dxf>
      <font>
        <b val="0"/>
        <i val="0"/>
        <strike val="0"/>
        <u val="none"/>
        <sz val="11"/>
        <color theme="1"/>
        <name val="Calibri"/>
        <charset val="134"/>
        <scheme val="none"/>
      </font>
    </dxf>
    <dxf>
      <font>
        <b val="0"/>
        <i val="0"/>
        <strike val="0"/>
        <u val="none"/>
        <sz val="11"/>
        <color theme="1"/>
        <name val="Calibri"/>
        <charset val="134"/>
        <scheme val="none"/>
      </font>
    </dxf>
    <dxf>
      <font>
        <b val="0"/>
        <i val="0"/>
        <strike val="0"/>
        <u val="none"/>
        <sz val="11"/>
        <color theme="1"/>
        <name val="Calibri"/>
        <charset val="134"/>
        <scheme val="none"/>
      </font>
      <numFmt numFmtId="164" formatCode="dd/mm/yyyy;@"/>
    </dxf>
    <dxf>
      <font>
        <b val="0"/>
        <i val="0"/>
        <strike val="0"/>
        <u val="none"/>
        <sz val="11"/>
        <color theme="1"/>
        <name val="Calibri"/>
        <charset val="134"/>
        <scheme val="none"/>
      </font>
    </dxf>
    <dxf>
      <font>
        <b val="0"/>
        <i val="0"/>
        <strike val="0"/>
        <u val="none"/>
        <sz val="11"/>
        <color theme="1"/>
        <name val="Calibri"/>
        <charset val="134"/>
        <scheme val="none"/>
      </font>
    </dxf>
    <dxf>
      <font>
        <b val="0"/>
        <i val="0"/>
        <strike val="0"/>
        <u val="none"/>
        <sz val="11"/>
        <color theme="1"/>
        <name val="Calibri"/>
        <charset val="134"/>
        <scheme val="none"/>
      </font>
      <numFmt numFmtId="164" formatCode="dd/mm/yyyy;@"/>
    </dxf>
    <dxf>
      <font>
        <b val="0"/>
        <i val="0"/>
        <strike val="0"/>
        <u val="none"/>
        <sz val="11"/>
        <color theme="1"/>
        <name val="Calibri"/>
        <charset val="134"/>
        <scheme val="none"/>
      </font>
      <numFmt numFmtId="164" formatCode="dd/mm/yyyy;@"/>
    </dxf>
    <dxf>
      <numFmt numFmtId="0" formatCode="General"/>
    </dxf>
    <dxf>
      <font>
        <b val="0"/>
        <i val="0"/>
        <strike val="0"/>
        <u val="none"/>
        <sz val="11"/>
        <color theme="1"/>
        <name val="Calibri"/>
        <charset val="134"/>
        <scheme val="none"/>
      </font>
    </dxf>
    <dxf>
      <font>
        <b val="0"/>
        <i val="0"/>
        <strike val="0"/>
        <u val="none"/>
        <sz val="11"/>
        <color theme="1"/>
        <name val="Calibri"/>
        <charset val="134"/>
        <scheme val="none"/>
      </font>
    </dxf>
    <dxf>
      <font>
        <b val="0"/>
        <i val="0"/>
        <strike val="0"/>
        <u val="none"/>
        <sz val="11"/>
        <color theme="1"/>
        <name val="Calibri"/>
        <charset val="134"/>
        <scheme val="none"/>
      </font>
    </dxf>
    <dxf>
      <font>
        <b val="0"/>
        <i val="0"/>
        <strike val="0"/>
        <u val="none"/>
        <sz val="11"/>
        <color theme="1"/>
        <name val="Calibri"/>
        <charset val="134"/>
        <scheme val="none"/>
      </font>
    </dxf>
    <dxf>
      <font>
        <b val="0"/>
        <i val="0"/>
        <strike val="0"/>
        <u val="none"/>
        <sz val="11"/>
        <color theme="1"/>
        <name val="Calibri"/>
        <charset val="134"/>
        <scheme val="none"/>
      </font>
    </dxf>
    <dxf>
      <font>
        <b val="0"/>
        <i val="0"/>
        <strike val="0"/>
        <u val="none"/>
        <sz val="11"/>
        <color theme="1"/>
        <name val="Calibri"/>
        <charset val="134"/>
        <scheme val="none"/>
      </font>
    </dxf>
    <dxf>
      <font>
        <b val="0"/>
        <i val="0"/>
        <strike val="0"/>
        <u val="none"/>
        <sz val="11"/>
        <color theme="1"/>
        <name val="Calibri"/>
        <charset val="134"/>
        <scheme val="none"/>
      </font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32"/>
      <tableStyleElement type="headerRow" dxfId="31"/>
      <tableStyleElement type="totalRow" dxfId="30"/>
      <tableStyleElement type="firstColumn" dxfId="29"/>
      <tableStyleElement type="lastColumn" dxfId="28"/>
      <tableStyleElement type="firstRowStripe" dxfId="27"/>
      <tableStyleElement type="firstColumnStripe" dxfId="26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2:S26" totalsRowShown="0">
  <autoFilter ref="B2:S26" xr:uid="{00000000-0009-0000-0100-000001000000}"/>
  <tableColumns count="18">
    <tableColumn id="1" xr3:uid="{00000000-0010-0000-0000-000001000000}" name="Equipe" dataDxfId="15"/>
    <tableColumn id="16" xr3:uid="{00000000-0010-0000-0000-000010000000}" name="TOTAL"/>
    <tableColumn id="2" xr3:uid="{00000000-0010-0000-0000-000002000000}" name="Área Estratégica" dataDxfId="14"/>
    <tableColumn id="19" xr3:uid="{00000000-0010-0000-0000-000013000000}" name="Valor do Contrato/mês"/>
    <tableColumn id="3" xr3:uid="{00000000-0010-0000-0000-000003000000}" name="Graduação" dataDxfId="13"/>
    <tableColumn id="4" xr3:uid="{00000000-0010-0000-0000-000004000000}" name="Projeot de Spin-off Acadêmica" dataDxfId="12"/>
    <tableColumn id="5" xr3:uid="{00000000-0010-0000-0000-000005000000}" name="Negócio de impacto_x000a_socioambiental" dataDxfId="11"/>
    <tableColumn id="6" xr3:uid="{00000000-0010-0000-0000-000006000000}" name="Objeto do Contrato" dataDxfId="10"/>
    <tableColumn id="7" xr3:uid="{00000000-0010-0000-0000-000007000000}" name="Modalidade de Instalação" dataDxfId="9"/>
    <tableColumn id="17" xr3:uid="{00000000-0010-0000-0000-000011000000}" name="Contrato com Fundação de Apoio" dataDxfId="8">
      <calculatedColumnFormula>IF(Tabela1[[#This Row],[Objeto do Contrato]]="Incubação","SIM","NÃO")</calculatedColumnFormula>
    </tableColumn>
    <tableColumn id="8" xr3:uid="{00000000-0010-0000-0000-000008000000}" name="Início do Contrato" dataDxfId="7"/>
    <tableColumn id="9" xr3:uid="{00000000-0010-0000-0000-000009000000}" name="Final do Contrato" dataDxfId="6"/>
    <tableColumn id="10" xr3:uid="{00000000-0010-0000-0000-00000A000000}" name="Aditivo" dataDxfId="5"/>
    <tableColumn id="11" xr3:uid="{00000000-0010-0000-0000-00000B000000}" name="Nº do Aditivo" dataDxfId="4"/>
    <tableColumn id="12" xr3:uid="{00000000-0010-0000-0000-00000C000000}" name="Final do Aditivo" dataDxfId="3"/>
    <tableColumn id="13" xr3:uid="{00000000-0010-0000-0000-00000D000000}" name="Local de Incubação" dataDxfId="2"/>
    <tableColumn id="14" xr3:uid="{00000000-0010-0000-0000-00000E000000}" name="Campus" dataDxfId="1"/>
    <tableColumn id="15" xr3:uid="{00000000-0010-0000-0000-00000F000000}" name="Endereço" dataDxfId="0"/>
  </tableColumns>
  <tableStyleInfo name="TableStylePreset3_Accent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27"/>
  <sheetViews>
    <sheetView tabSelected="1" zoomScale="85" zoomScaleNormal="85" workbookViewId="0">
      <selection activeCell="D18" sqref="D18"/>
    </sheetView>
  </sheetViews>
  <sheetFormatPr defaultColWidth="9.140625" defaultRowHeight="15"/>
  <cols>
    <col min="2" max="2" width="177.7109375" customWidth="1"/>
    <col min="3" max="3" width="9.5703125" style="1" customWidth="1"/>
    <col min="4" max="4" width="91.5703125" customWidth="1"/>
    <col min="5" max="5" width="20.5703125" style="2" customWidth="1"/>
    <col min="6" max="6" width="11" customWidth="1"/>
    <col min="7" max="7" width="26.85546875" customWidth="1"/>
    <col min="8" max="8" width="35.5703125" customWidth="1"/>
    <col min="9" max="9" width="21.7109375" customWidth="1"/>
    <col min="10" max="10" width="25.85546875" customWidth="1"/>
    <col min="11" max="11" width="30" customWidth="1"/>
    <col min="12" max="12" width="18" customWidth="1"/>
    <col min="13" max="13" width="17.5703125" customWidth="1"/>
    <col min="14" max="14" width="13.5703125" customWidth="1"/>
    <col min="15" max="15" width="15.5703125" customWidth="1"/>
    <col min="16" max="16" width="16.140625" customWidth="1"/>
    <col min="17" max="17" width="19" customWidth="1"/>
    <col min="18" max="18" width="13.5703125" customWidth="1"/>
    <col min="19" max="19" width="213.5703125" customWidth="1"/>
  </cols>
  <sheetData>
    <row r="2" spans="2:19">
      <c r="B2" t="s">
        <v>0</v>
      </c>
      <c r="C2" s="1" t="s">
        <v>1</v>
      </c>
      <c r="D2" t="s">
        <v>2</v>
      </c>
      <c r="E2" s="3" t="s">
        <v>3</v>
      </c>
      <c r="F2" t="s">
        <v>4</v>
      </c>
      <c r="G2" s="4" t="s">
        <v>5</v>
      </c>
      <c r="H2" t="s">
        <v>6</v>
      </c>
      <c r="I2" t="s">
        <v>7</v>
      </c>
      <c r="J2" t="s">
        <v>8</v>
      </c>
      <c r="K2" s="4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17</v>
      </c>
    </row>
    <row r="3" spans="2:19">
      <c r="B3" t="s">
        <v>18</v>
      </c>
      <c r="C3" s="1">
        <v>1</v>
      </c>
      <c r="D3" t="s">
        <v>19</v>
      </c>
      <c r="E3" s="2">
        <v>100</v>
      </c>
      <c r="F3" t="s">
        <v>20</v>
      </c>
      <c r="G3" t="s">
        <v>21</v>
      </c>
      <c r="I3" t="s">
        <v>22</v>
      </c>
      <c r="J3" t="s">
        <v>23</v>
      </c>
      <c r="K3" t="str">
        <f>IF(Tabela1[[#This Row],[Objeto do Contrato]]="Incubação","SIM","NÃO")</f>
        <v>SIM</v>
      </c>
      <c r="L3" s="5">
        <v>45636</v>
      </c>
      <c r="M3" s="5">
        <v>46001</v>
      </c>
      <c r="N3" t="s">
        <v>24</v>
      </c>
      <c r="O3" t="s">
        <v>25</v>
      </c>
      <c r="P3" s="5">
        <v>46366</v>
      </c>
      <c r="R3" t="s">
        <v>26</v>
      </c>
      <c r="S3" t="s">
        <v>27</v>
      </c>
    </row>
    <row r="4" spans="2:19">
      <c r="B4" t="s">
        <v>28</v>
      </c>
      <c r="C4" s="1">
        <v>1</v>
      </c>
      <c r="D4" t="s">
        <v>29</v>
      </c>
      <c r="E4" s="2">
        <v>84.87</v>
      </c>
      <c r="F4" t="s">
        <v>20</v>
      </c>
      <c r="G4" t="s">
        <v>21</v>
      </c>
      <c r="I4" t="s">
        <v>22</v>
      </c>
      <c r="J4" t="s">
        <v>30</v>
      </c>
      <c r="K4" t="str">
        <f>IF(Tabela1[[#This Row],[Objeto do Contrato]]="Incubação","SIM","NÃO")</f>
        <v>SIM</v>
      </c>
      <c r="L4" s="5">
        <v>45636</v>
      </c>
      <c r="M4" s="5">
        <v>46001</v>
      </c>
      <c r="N4" t="s">
        <v>24</v>
      </c>
      <c r="O4" t="s">
        <v>25</v>
      </c>
      <c r="P4" s="5">
        <v>46366</v>
      </c>
      <c r="Q4" t="s">
        <v>31</v>
      </c>
      <c r="R4" t="s">
        <v>31</v>
      </c>
      <c r="S4" t="s">
        <v>32</v>
      </c>
    </row>
    <row r="5" spans="2:19">
      <c r="B5" t="s">
        <v>33</v>
      </c>
      <c r="C5" s="1">
        <v>1</v>
      </c>
      <c r="D5" t="s">
        <v>19</v>
      </c>
      <c r="E5" s="2">
        <v>205.48</v>
      </c>
      <c r="F5" t="s">
        <v>20</v>
      </c>
      <c r="G5" t="s">
        <v>21</v>
      </c>
      <c r="I5" t="s">
        <v>22</v>
      </c>
      <c r="J5" t="s">
        <v>30</v>
      </c>
      <c r="K5" t="str">
        <f>IF(Tabela1[[#This Row],[Objeto do Contrato]]="Incubação","SIM","NÃO")</f>
        <v>SIM</v>
      </c>
      <c r="L5" s="5">
        <v>45636</v>
      </c>
      <c r="M5" s="5">
        <v>46001</v>
      </c>
      <c r="N5" t="s">
        <v>24</v>
      </c>
      <c r="O5" t="s">
        <v>34</v>
      </c>
      <c r="P5" s="5">
        <v>46366</v>
      </c>
      <c r="R5" t="s">
        <v>26</v>
      </c>
      <c r="S5" t="s">
        <v>35</v>
      </c>
    </row>
    <row r="6" spans="2:19">
      <c r="B6" t="s">
        <v>36</v>
      </c>
      <c r="C6" s="1">
        <v>1</v>
      </c>
      <c r="D6" t="s">
        <v>29</v>
      </c>
      <c r="E6" s="2">
        <v>100</v>
      </c>
      <c r="F6" t="s">
        <v>20</v>
      </c>
      <c r="G6" t="s">
        <v>21</v>
      </c>
      <c r="I6" t="s">
        <v>22</v>
      </c>
      <c r="J6" t="s">
        <v>23</v>
      </c>
      <c r="K6" t="str">
        <f>IF(Tabela1[[#This Row],[Objeto do Contrato]]="Incubação","SIM","NÃO")</f>
        <v>SIM</v>
      </c>
      <c r="L6" s="5">
        <v>45636</v>
      </c>
      <c r="M6" s="5">
        <v>46001</v>
      </c>
      <c r="N6" t="s">
        <v>24</v>
      </c>
      <c r="O6" t="s">
        <v>25</v>
      </c>
      <c r="P6" s="5">
        <v>46366</v>
      </c>
      <c r="R6" t="s">
        <v>26</v>
      </c>
      <c r="S6" t="s">
        <v>37</v>
      </c>
    </row>
    <row r="7" spans="2:19">
      <c r="B7" t="s">
        <v>38</v>
      </c>
      <c r="C7" s="1">
        <v>1</v>
      </c>
      <c r="D7" t="s">
        <v>19</v>
      </c>
      <c r="E7" s="2">
        <v>100.74</v>
      </c>
      <c r="F7" t="s">
        <v>20</v>
      </c>
      <c r="H7" t="s">
        <v>21</v>
      </c>
      <c r="I7" t="s">
        <v>22</v>
      </c>
      <c r="J7" t="s">
        <v>30</v>
      </c>
      <c r="K7" t="str">
        <f>IF(Tabela1[[#This Row],[Objeto do Contrato]]="Incubação","SIM","NÃO")</f>
        <v>SIM</v>
      </c>
      <c r="L7" s="5">
        <v>45646</v>
      </c>
      <c r="M7" s="5">
        <v>46011</v>
      </c>
      <c r="N7" t="s">
        <v>24</v>
      </c>
      <c r="O7" t="s">
        <v>25</v>
      </c>
      <c r="P7" s="5">
        <v>46376</v>
      </c>
      <c r="Q7" t="s">
        <v>31</v>
      </c>
      <c r="R7" t="s">
        <v>31</v>
      </c>
      <c r="S7" t="s">
        <v>39</v>
      </c>
    </row>
    <row r="8" spans="2:19">
      <c r="B8" t="s">
        <v>40</v>
      </c>
      <c r="C8" s="1">
        <v>1</v>
      </c>
      <c r="D8" t="s">
        <v>41</v>
      </c>
      <c r="E8" s="2">
        <v>211.39</v>
      </c>
      <c r="F8" t="s">
        <v>20</v>
      </c>
      <c r="I8" t="s">
        <v>22</v>
      </c>
      <c r="J8" t="s">
        <v>30</v>
      </c>
      <c r="K8" t="str">
        <f>IF(Tabela1[[#This Row],[Objeto do Contrato]]="Incubação","SIM","NÃO")</f>
        <v>SIM</v>
      </c>
      <c r="L8" s="5">
        <v>45646</v>
      </c>
      <c r="M8" s="5">
        <v>46011</v>
      </c>
      <c r="N8" t="s">
        <v>24</v>
      </c>
      <c r="O8" t="s">
        <v>25</v>
      </c>
      <c r="P8" s="5">
        <v>46376</v>
      </c>
      <c r="Q8" t="s">
        <v>42</v>
      </c>
      <c r="R8" t="s">
        <v>26</v>
      </c>
      <c r="S8" t="s">
        <v>43</v>
      </c>
    </row>
    <row r="9" spans="2:19">
      <c r="B9" t="s">
        <v>44</v>
      </c>
      <c r="C9" s="1">
        <v>1</v>
      </c>
      <c r="D9" t="s">
        <v>29</v>
      </c>
      <c r="E9" s="2">
        <v>93.7</v>
      </c>
      <c r="F9" t="s">
        <v>21</v>
      </c>
      <c r="I9" t="s">
        <v>22</v>
      </c>
      <c r="J9" t="s">
        <v>30</v>
      </c>
      <c r="K9" t="str">
        <f>IF(Tabela1[[#This Row],[Objeto do Contrato]]="Incubação","SIM","NÃO")</f>
        <v>SIM</v>
      </c>
      <c r="L9" s="5">
        <v>44924</v>
      </c>
      <c r="M9" s="5">
        <v>45289</v>
      </c>
      <c r="N9" t="s">
        <v>24</v>
      </c>
      <c r="O9" t="s">
        <v>45</v>
      </c>
      <c r="P9" s="5">
        <v>46385</v>
      </c>
      <c r="Q9" t="s">
        <v>46</v>
      </c>
      <c r="R9" t="s">
        <v>26</v>
      </c>
      <c r="S9" t="s">
        <v>47</v>
      </c>
    </row>
    <row r="10" spans="2:19">
      <c r="B10" t="s">
        <v>48</v>
      </c>
      <c r="C10" s="1">
        <v>1</v>
      </c>
      <c r="D10" t="s">
        <v>29</v>
      </c>
      <c r="E10" s="2">
        <v>2750</v>
      </c>
      <c r="F10" t="s">
        <v>21</v>
      </c>
      <c r="I10" t="s">
        <v>22</v>
      </c>
      <c r="J10" t="s">
        <v>30</v>
      </c>
      <c r="K10" t="str">
        <f>IF(Tabela1[[#This Row],[Objeto do Contrato]]="Incubação","SIM","NÃO")</f>
        <v>SIM</v>
      </c>
      <c r="L10" s="5">
        <v>46073</v>
      </c>
      <c r="M10" s="5">
        <v>46803</v>
      </c>
      <c r="N10" t="s">
        <v>24</v>
      </c>
      <c r="O10" t="s">
        <v>49</v>
      </c>
      <c r="P10" s="5">
        <v>46438</v>
      </c>
      <c r="Q10" t="s">
        <v>50</v>
      </c>
      <c r="R10" t="s">
        <v>26</v>
      </c>
      <c r="S10" t="s">
        <v>51</v>
      </c>
    </row>
    <row r="11" spans="2:19">
      <c r="B11" t="s">
        <v>52</v>
      </c>
      <c r="C11" s="1">
        <v>1</v>
      </c>
      <c r="D11" t="s">
        <v>19</v>
      </c>
      <c r="E11" s="2">
        <v>100</v>
      </c>
      <c r="F11" t="s">
        <v>20</v>
      </c>
      <c r="G11" t="s">
        <v>21</v>
      </c>
      <c r="H11" t="s">
        <v>21</v>
      </c>
      <c r="I11" t="s">
        <v>22</v>
      </c>
      <c r="J11" t="s">
        <v>23</v>
      </c>
      <c r="K11" t="str">
        <f>IF(Tabela1[[#This Row],[Objeto do Contrato]]="Incubação","SIM","NÃO")</f>
        <v>SIM</v>
      </c>
      <c r="L11" s="5">
        <v>46007</v>
      </c>
      <c r="M11" s="5">
        <v>46367</v>
      </c>
      <c r="N11" t="s">
        <v>53</v>
      </c>
      <c r="O11" t="s">
        <v>54</v>
      </c>
      <c r="P11" s="5"/>
      <c r="R11" t="s">
        <v>26</v>
      </c>
    </row>
    <row r="12" spans="2:19">
      <c r="B12" t="s">
        <v>55</v>
      </c>
      <c r="C12" s="1">
        <v>1</v>
      </c>
      <c r="D12" t="s">
        <v>56</v>
      </c>
      <c r="E12" s="2">
        <v>1618.44</v>
      </c>
      <c r="F12" t="s">
        <v>20</v>
      </c>
      <c r="G12" t="s">
        <v>21</v>
      </c>
      <c r="I12" t="s">
        <v>22</v>
      </c>
      <c r="J12" t="s">
        <v>30</v>
      </c>
      <c r="K12" t="str">
        <f>IF(Tabela1[[#This Row],[Objeto do Contrato]]="Incubação","SIM","NÃO")</f>
        <v>SIM</v>
      </c>
      <c r="L12" s="5">
        <v>46155</v>
      </c>
      <c r="M12" s="5">
        <v>46520</v>
      </c>
      <c r="N12" t="s">
        <v>53</v>
      </c>
      <c r="O12" t="s">
        <v>54</v>
      </c>
      <c r="P12" s="5"/>
      <c r="Q12" t="s">
        <v>57</v>
      </c>
      <c r="R12" t="s">
        <v>26</v>
      </c>
      <c r="S12" t="s">
        <v>58</v>
      </c>
    </row>
    <row r="13" spans="2:19">
      <c r="B13" t="s">
        <v>59</v>
      </c>
      <c r="C13" s="1">
        <v>1</v>
      </c>
      <c r="D13" t="s">
        <v>56</v>
      </c>
      <c r="E13" s="2">
        <v>353.81</v>
      </c>
      <c r="F13" t="s">
        <v>20</v>
      </c>
      <c r="G13" t="s">
        <v>21</v>
      </c>
      <c r="H13" t="s">
        <v>21</v>
      </c>
      <c r="I13" t="s">
        <v>22</v>
      </c>
      <c r="J13" t="s">
        <v>30</v>
      </c>
      <c r="K13" t="str">
        <f>IF(Tabela1[[#This Row],[Objeto do Contrato]]="Incubação","SIM","NÃO")</f>
        <v>SIM</v>
      </c>
      <c r="L13" s="5">
        <v>46083</v>
      </c>
      <c r="M13" s="5">
        <v>46448</v>
      </c>
      <c r="N13" t="s">
        <v>53</v>
      </c>
      <c r="O13" t="s">
        <v>54</v>
      </c>
      <c r="P13" s="5"/>
      <c r="Q13" t="s">
        <v>60</v>
      </c>
      <c r="R13" t="s">
        <v>61</v>
      </c>
      <c r="S13" t="s">
        <v>62</v>
      </c>
    </row>
    <row r="14" spans="2:19">
      <c r="B14" t="s">
        <v>63</v>
      </c>
      <c r="C14" s="1">
        <v>1</v>
      </c>
      <c r="D14" t="s">
        <v>19</v>
      </c>
      <c r="E14" s="2">
        <v>144.53</v>
      </c>
      <c r="F14" t="s">
        <v>20</v>
      </c>
      <c r="G14" t="s">
        <v>21</v>
      </c>
      <c r="H14" t="s">
        <v>21</v>
      </c>
      <c r="I14" t="s">
        <v>22</v>
      </c>
      <c r="J14" t="s">
        <v>30</v>
      </c>
      <c r="K14" t="str">
        <f>IF(Tabela1[[#This Row],[Objeto do Contrato]]="Incubação","SIM","NÃO")</f>
        <v>SIM</v>
      </c>
      <c r="L14" s="5">
        <v>46148</v>
      </c>
      <c r="M14" s="5">
        <v>46513</v>
      </c>
      <c r="N14" t="s">
        <v>53</v>
      </c>
      <c r="O14" t="s">
        <v>54</v>
      </c>
      <c r="P14" s="5"/>
      <c r="Q14" t="s">
        <v>64</v>
      </c>
      <c r="R14" t="s">
        <v>26</v>
      </c>
      <c r="S14" t="s">
        <v>65</v>
      </c>
    </row>
    <row r="15" spans="2:19">
      <c r="B15" t="s">
        <v>66</v>
      </c>
      <c r="C15" s="1">
        <v>1</v>
      </c>
      <c r="D15" t="s">
        <v>41</v>
      </c>
      <c r="E15" s="2">
        <v>2750</v>
      </c>
      <c r="F15" t="s">
        <v>21</v>
      </c>
      <c r="G15" t="s">
        <v>67</v>
      </c>
      <c r="H15" t="s">
        <v>21</v>
      </c>
      <c r="I15" t="s">
        <v>22</v>
      </c>
      <c r="J15" t="s">
        <v>30</v>
      </c>
      <c r="K15" t="str">
        <f>IF(Tabela1[[#This Row],[Objeto do Contrato]]="Incubação","SIM","NÃO")</f>
        <v>SIM</v>
      </c>
      <c r="L15" s="5">
        <v>46091</v>
      </c>
      <c r="M15" s="5">
        <v>46456</v>
      </c>
      <c r="N15" t="s">
        <v>53</v>
      </c>
      <c r="O15" t="s">
        <v>49</v>
      </c>
      <c r="P15" s="5"/>
      <c r="Q15" t="s">
        <v>68</v>
      </c>
      <c r="R15" t="s">
        <v>26</v>
      </c>
      <c r="S15" t="s">
        <v>69</v>
      </c>
    </row>
    <row r="16" spans="2:19">
      <c r="B16" t="s">
        <v>70</v>
      </c>
      <c r="C16" s="1">
        <v>1</v>
      </c>
      <c r="D16" t="s">
        <v>29</v>
      </c>
      <c r="E16" s="2">
        <v>100</v>
      </c>
      <c r="F16" t="s">
        <v>20</v>
      </c>
      <c r="H16" t="s">
        <v>21</v>
      </c>
      <c r="I16" t="s">
        <v>22</v>
      </c>
      <c r="J16" t="s">
        <v>30</v>
      </c>
      <c r="K16" t="str">
        <f>IF(Tabela1[[#This Row],[Objeto do Contrato]]="Incubação","SIM","NÃO")</f>
        <v>SIM</v>
      </c>
      <c r="L16" s="5">
        <v>46007</v>
      </c>
      <c r="M16" s="5">
        <v>46372</v>
      </c>
      <c r="N16" t="s">
        <v>53</v>
      </c>
      <c r="O16" t="s">
        <v>54</v>
      </c>
      <c r="P16" s="5"/>
      <c r="Q16" t="s">
        <v>71</v>
      </c>
      <c r="R16" t="s">
        <v>61</v>
      </c>
      <c r="S16" t="s">
        <v>72</v>
      </c>
    </row>
    <row r="17" spans="2:19">
      <c r="B17" t="s">
        <v>73</v>
      </c>
      <c r="C17" s="1">
        <v>1</v>
      </c>
      <c r="D17" t="s">
        <v>41</v>
      </c>
      <c r="E17" s="2">
        <v>100</v>
      </c>
      <c r="F17" t="s">
        <v>20</v>
      </c>
      <c r="G17" t="s">
        <v>21</v>
      </c>
      <c r="H17" t="s">
        <v>21</v>
      </c>
      <c r="I17" t="s">
        <v>22</v>
      </c>
      <c r="J17" t="s">
        <v>30</v>
      </c>
      <c r="K17" t="str">
        <f>IF(Tabela1[[#This Row],[Objeto do Contrato]]="Incubação","SIM","NÃO")</f>
        <v>SIM</v>
      </c>
      <c r="L17" s="5">
        <v>46007</v>
      </c>
      <c r="M17" s="5">
        <v>46372</v>
      </c>
      <c r="N17" t="s">
        <v>53</v>
      </c>
      <c r="O17" t="s">
        <v>54</v>
      </c>
      <c r="P17" s="5"/>
      <c r="Q17" t="s">
        <v>68</v>
      </c>
      <c r="R17" t="s">
        <v>26</v>
      </c>
      <c r="S17" t="s">
        <v>74</v>
      </c>
    </row>
    <row r="18" spans="2:19">
      <c r="B18" t="s">
        <v>75</v>
      </c>
      <c r="C18" s="1">
        <v>1</v>
      </c>
      <c r="D18" t="s">
        <v>19</v>
      </c>
      <c r="E18" s="2">
        <v>100</v>
      </c>
      <c r="F18" t="s">
        <v>20</v>
      </c>
      <c r="I18" t="s">
        <v>22</v>
      </c>
      <c r="J18" t="s">
        <v>23</v>
      </c>
      <c r="K18" t="str">
        <f>IF(Tabela1[[#This Row],[Objeto do Contrato]]="Incubação","SIM","NÃO")</f>
        <v>SIM</v>
      </c>
      <c r="L18" s="5">
        <v>46007</v>
      </c>
      <c r="M18" s="5">
        <v>46367</v>
      </c>
      <c r="N18" t="s">
        <v>53</v>
      </c>
      <c r="O18" t="s">
        <v>54</v>
      </c>
      <c r="P18" s="5"/>
      <c r="R18" t="s">
        <v>76</v>
      </c>
    </row>
    <row r="19" spans="2:19">
      <c r="B19" t="s">
        <v>77</v>
      </c>
      <c r="C19" s="1">
        <v>1</v>
      </c>
      <c r="D19" t="s">
        <v>29</v>
      </c>
      <c r="E19" s="2">
        <v>100</v>
      </c>
      <c r="F19" t="s">
        <v>20</v>
      </c>
      <c r="H19" t="s">
        <v>21</v>
      </c>
      <c r="I19" t="s">
        <v>22</v>
      </c>
      <c r="J19" t="s">
        <v>30</v>
      </c>
      <c r="K19" t="str">
        <f>IF(Tabela1[[#This Row],[Objeto do Contrato]]="Incubação","SIM","NÃO")</f>
        <v>SIM</v>
      </c>
      <c r="L19" s="5">
        <v>46007</v>
      </c>
      <c r="M19" s="5">
        <v>46372</v>
      </c>
      <c r="N19" t="s">
        <v>53</v>
      </c>
      <c r="O19" t="s">
        <v>54</v>
      </c>
      <c r="P19" s="5"/>
      <c r="Q19" t="s">
        <v>50</v>
      </c>
      <c r="R19" t="s">
        <v>26</v>
      </c>
      <c r="S19" t="s">
        <v>78</v>
      </c>
    </row>
    <row r="20" spans="2:19">
      <c r="B20" t="s">
        <v>79</v>
      </c>
      <c r="C20" s="1">
        <v>1</v>
      </c>
      <c r="D20" t="s">
        <v>56</v>
      </c>
      <c r="E20" s="2">
        <v>100</v>
      </c>
      <c r="F20" t="s">
        <v>20</v>
      </c>
      <c r="G20" t="s">
        <v>21</v>
      </c>
      <c r="I20" t="s">
        <v>22</v>
      </c>
      <c r="J20" t="s">
        <v>30</v>
      </c>
      <c r="K20" t="str">
        <f>IF(Tabela1[[#This Row],[Objeto do Contrato]]="Incubação","SIM","NÃO")</f>
        <v>SIM</v>
      </c>
      <c r="L20" s="5">
        <v>46007</v>
      </c>
      <c r="M20" s="5">
        <v>46372</v>
      </c>
      <c r="N20" t="s">
        <v>53</v>
      </c>
      <c r="O20" t="s">
        <v>54</v>
      </c>
      <c r="P20" s="5"/>
      <c r="Q20" t="s">
        <v>80</v>
      </c>
      <c r="R20" t="s">
        <v>26</v>
      </c>
      <c r="S20" t="s">
        <v>81</v>
      </c>
    </row>
    <row r="21" spans="2:19">
      <c r="B21" t="s">
        <v>82</v>
      </c>
      <c r="C21" s="1">
        <v>1</v>
      </c>
      <c r="D21" t="s">
        <v>83</v>
      </c>
      <c r="E21" s="2">
        <v>100</v>
      </c>
      <c r="F21" t="s">
        <v>20</v>
      </c>
      <c r="G21" t="s">
        <v>21</v>
      </c>
      <c r="H21" t="s">
        <v>21</v>
      </c>
      <c r="I21" t="s">
        <v>22</v>
      </c>
      <c r="J21" t="s">
        <v>23</v>
      </c>
      <c r="K21" t="str">
        <f>IF(Tabela1[[#This Row],[Objeto do Contrato]]="Incubação","SIM","NÃO")</f>
        <v>SIM</v>
      </c>
      <c r="L21" s="5">
        <v>46007</v>
      </c>
      <c r="M21" s="5">
        <v>46367</v>
      </c>
      <c r="N21" t="s">
        <v>53</v>
      </c>
      <c r="O21" t="s">
        <v>54</v>
      </c>
      <c r="P21" s="5"/>
      <c r="R21" t="s">
        <v>26</v>
      </c>
    </row>
    <row r="22" spans="2:19">
      <c r="B22" t="s">
        <v>84</v>
      </c>
      <c r="C22" s="1">
        <v>1</v>
      </c>
      <c r="D22" t="s">
        <v>29</v>
      </c>
      <c r="E22" s="2">
        <v>100</v>
      </c>
      <c r="F22" t="s">
        <v>20</v>
      </c>
      <c r="I22" t="s">
        <v>22</v>
      </c>
      <c r="J22" t="s">
        <v>30</v>
      </c>
      <c r="K22" t="str">
        <f>IF(Tabela1[[#This Row],[Objeto do Contrato]]="Incubação","SIM","NÃO")</f>
        <v>SIM</v>
      </c>
      <c r="L22" s="5">
        <v>46007</v>
      </c>
      <c r="M22" s="5">
        <v>46372</v>
      </c>
      <c r="N22" t="s">
        <v>53</v>
      </c>
      <c r="O22" t="s">
        <v>54</v>
      </c>
      <c r="P22" s="5"/>
      <c r="Q22" t="s">
        <v>31</v>
      </c>
      <c r="R22" t="s">
        <v>31</v>
      </c>
      <c r="S22" t="s">
        <v>85</v>
      </c>
    </row>
    <row r="23" spans="2:19">
      <c r="B23" t="s">
        <v>86</v>
      </c>
      <c r="C23" s="1">
        <v>1</v>
      </c>
      <c r="D23" t="s">
        <v>29</v>
      </c>
      <c r="E23" s="2">
        <v>100</v>
      </c>
      <c r="F23" t="s">
        <v>20</v>
      </c>
      <c r="H23" t="s">
        <v>21</v>
      </c>
      <c r="I23" t="s">
        <v>22</v>
      </c>
      <c r="J23" t="s">
        <v>30</v>
      </c>
      <c r="K23" t="str">
        <f>IF(Tabela1[[#This Row],[Objeto do Contrato]]="Incubação","SIM","NÃO")</f>
        <v>SIM</v>
      </c>
      <c r="L23" s="5">
        <v>46007</v>
      </c>
      <c r="M23" s="5">
        <v>46372</v>
      </c>
      <c r="N23" t="s">
        <v>53</v>
      </c>
      <c r="O23" t="s">
        <v>54</v>
      </c>
      <c r="P23" s="5"/>
      <c r="Q23" t="s">
        <v>50</v>
      </c>
      <c r="R23" t="s">
        <v>26</v>
      </c>
      <c r="S23" t="s">
        <v>87</v>
      </c>
    </row>
    <row r="24" spans="2:19">
      <c r="B24" t="s">
        <v>88</v>
      </c>
      <c r="C24" s="1">
        <v>1</v>
      </c>
      <c r="D24" t="s">
        <v>19</v>
      </c>
      <c r="E24" s="2">
        <v>100</v>
      </c>
      <c r="F24" t="s">
        <v>20</v>
      </c>
      <c r="I24" t="s">
        <v>22</v>
      </c>
      <c r="J24" t="s">
        <v>30</v>
      </c>
      <c r="K24" t="str">
        <f>IF(Tabela1[[#This Row],[Objeto do Contrato]]="Incubação","SIM","NÃO")</f>
        <v>SIM</v>
      </c>
      <c r="L24" s="5">
        <v>46007</v>
      </c>
      <c r="M24" s="5">
        <v>46372</v>
      </c>
      <c r="N24" t="s">
        <v>53</v>
      </c>
      <c r="O24" t="s">
        <v>54</v>
      </c>
      <c r="P24" s="5"/>
      <c r="Q24" t="s">
        <v>31</v>
      </c>
      <c r="R24" t="s">
        <v>31</v>
      </c>
      <c r="S24" t="s">
        <v>89</v>
      </c>
    </row>
    <row r="25" spans="2:19">
      <c r="B25" t="s">
        <v>90</v>
      </c>
      <c r="C25" s="1">
        <v>1</v>
      </c>
      <c r="D25" t="s">
        <v>41</v>
      </c>
      <c r="E25" s="2">
        <v>100</v>
      </c>
      <c r="F25" t="s">
        <v>20</v>
      </c>
      <c r="G25" t="s">
        <v>21</v>
      </c>
      <c r="H25" t="s">
        <v>21</v>
      </c>
      <c r="I25" t="s">
        <v>22</v>
      </c>
      <c r="J25" t="s">
        <v>23</v>
      </c>
      <c r="K25" t="str">
        <f>IF(Tabela1[[#This Row],[Objeto do Contrato]]="Incubação","SIM","NÃO")</f>
        <v>SIM</v>
      </c>
      <c r="L25" s="5">
        <v>46007</v>
      </c>
      <c r="M25" s="5">
        <v>46367</v>
      </c>
      <c r="N25" t="s">
        <v>53</v>
      </c>
      <c r="O25" t="s">
        <v>54</v>
      </c>
      <c r="P25" s="5"/>
      <c r="R25" t="s">
        <v>26</v>
      </c>
    </row>
    <row r="26" spans="2:19">
      <c r="B26" t="s">
        <v>91</v>
      </c>
      <c r="C26" s="1">
        <v>1</v>
      </c>
      <c r="D26" t="s">
        <v>56</v>
      </c>
      <c r="E26" s="2">
        <v>100</v>
      </c>
      <c r="F26" t="s">
        <v>20</v>
      </c>
      <c r="I26" t="s">
        <v>22</v>
      </c>
      <c r="J26" t="s">
        <v>30</v>
      </c>
      <c r="K26" t="str">
        <f>IF(Tabela1[[#This Row],[Objeto do Contrato]]="Incubação","SIM","NÃO")</f>
        <v>SIM</v>
      </c>
      <c r="L26" s="5">
        <v>46007</v>
      </c>
      <c r="M26" s="5">
        <v>46372</v>
      </c>
      <c r="N26" t="s">
        <v>53</v>
      </c>
      <c r="O26" t="s">
        <v>54</v>
      </c>
      <c r="P26" s="5"/>
      <c r="Q26" t="s">
        <v>50</v>
      </c>
      <c r="R26" t="s">
        <v>26</v>
      </c>
      <c r="S26" t="s">
        <v>92</v>
      </c>
    </row>
    <row r="27" spans="2:19" ht="28.5">
      <c r="B27" s="6" t="s">
        <v>93</v>
      </c>
      <c r="C27" s="7">
        <f>SUM(C3:C26)</f>
        <v>24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 COM STARTUPS FUND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UFC</dc:creator>
  <cp:lastModifiedBy>Telma Lima</cp:lastModifiedBy>
  <dcterms:created xsi:type="dcterms:W3CDTF">2026-06-30T12:49:00Z</dcterms:created>
  <dcterms:modified xsi:type="dcterms:W3CDTF">2026-07-01T12:59:47Z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3DF04D073B154AFD9732189D20B75322_13</vt:lpwstr>
  </property>
  <property fmtid="{D5CDD505-2E9C-101B-9397-08002B2CF9AE}" pid="3" name="KSOProductBuildVer">
    <vt:lpwstr>1046-12.1.0.26880</vt:lpwstr>
  </property>
  <property fmtid="{D5CDD505-2E9C-101B-9397-08002B2CF9AE}" pid="4" name="CalculationRule">
    <vt:i4>0</vt:i4>
  </property>
</Properties>
</file>